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730" windowHeight="11760"/>
  </bookViews>
  <sheets>
    <sheet name="фін план" sheetId="1" r:id="rId1"/>
  </sheets>
  <definedNames>
    <definedName name="_xlnm.Print_Area" localSheetId="0">'фін план'!$A$1:$J$135</definedName>
  </definedNames>
  <calcPr calcId="125725"/>
</workbook>
</file>

<file path=xl/calcChain.xml><?xml version="1.0" encoding="utf-8"?>
<calcChain xmlns="http://schemas.openxmlformats.org/spreadsheetml/2006/main">
  <c r="F79" i="1"/>
  <c r="G79"/>
  <c r="H79"/>
  <c r="I79"/>
  <c r="F63"/>
  <c r="G63"/>
  <c r="H63"/>
  <c r="I63"/>
  <c r="F55"/>
  <c r="G55"/>
  <c r="H55"/>
  <c r="I55"/>
  <c r="F45"/>
  <c r="G45"/>
  <c r="H45"/>
  <c r="I45"/>
  <c r="G98"/>
  <c r="H98"/>
  <c r="I98"/>
  <c r="F98"/>
  <c r="F99"/>
  <c r="E99"/>
  <c r="E98"/>
  <c r="F83"/>
  <c r="G83"/>
  <c r="H83"/>
  <c r="I83"/>
  <c r="E83"/>
  <c r="E79"/>
  <c r="E63"/>
  <c r="E55"/>
  <c r="E45"/>
  <c r="D98" l="1"/>
  <c r="C98"/>
  <c r="D94"/>
  <c r="C94"/>
  <c r="D90"/>
  <c r="C90"/>
  <c r="D83"/>
  <c r="C83"/>
  <c r="D79"/>
  <c r="C45"/>
  <c r="C79"/>
  <c r="D55"/>
  <c r="D45"/>
  <c r="C55"/>
</calcChain>
</file>

<file path=xl/sharedStrings.xml><?xml version="1.0" encoding="utf-8"?>
<sst xmlns="http://schemas.openxmlformats.org/spreadsheetml/2006/main" count="142" uniqueCount="129">
  <si>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</si>
  <si>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</si>
  <si>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</si>
  <si>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</si>
  <si>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</si>
  <si>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</si>
  <si>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</si>
  <si>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</si>
  <si>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</si>
  <si>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</si>
  <si>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</si>
  <si>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</si>
  <si>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</si>
  <si>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</si>
  <si>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</si>
  <si>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</si>
  <si>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</si>
  <si>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</si>
  <si>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</si>
  <si>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</si>
  <si>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</si>
  <si>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</si>
  <si>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</si>
  <si>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</si>
  <si>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</si>
  <si>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</si>
  <si>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</si>
  <si>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</si>
  <si>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</si>
  <si>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</si>
  <si>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</si>
  <si>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</si>
  <si>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</si>
  <si>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</si>
  <si>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</si>
  <si>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</si>
  <si>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</si>
  <si>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</si>
  <si>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</si>
  <si>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</si>
  <si>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</si>
  <si>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</si>
  <si>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</si>
  <si>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</si>
  <si>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</si>
  <si>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</si>
  <si>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</si>
  <si>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</si>
  <si>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</si>
  <si>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</si>
  <si>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</si>
  <si>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</si>
  <si>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</si>
  <si>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</si>
  <si>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</si>
  <si>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</si>
  <si>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</si>
  <si>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</si>
  <si>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</si>
  <si>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</si>
  <si>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</si>
  <si>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</si>
  <si>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</si>
  <si>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</si>
  <si>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</si>
  <si>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</si>
  <si>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</si>
  <si>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</si>
  <si>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</si>
  <si>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</si>
  <si>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</si>
  <si>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</si>
  <si>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</si>
  <si>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</si>
  <si>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</si>
  <si>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</si>
  <si>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</si>
  <si>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</si>
  <si>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</si>
  <si>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</si>
  <si>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</si>
  <si>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</si>
  <si>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</si>
  <si>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</si>
  <si>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</si>
  <si>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</si>
  <si>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</si>
  <si>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</si>
  <si>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</si>
  <si>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</si>
  <si>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</si>
  <si>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</si>
  <si>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</si>
  <si>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</si>
  <si>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</si>
  <si>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</si>
  <si>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</si>
  <si>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</si>
  <si>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</si>
  <si>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</si>
  <si>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</si>
  <si>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</si>
  <si>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</si>
  <si>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</si>
  <si>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</si>
  <si>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</si>
  <si>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</si>
  <si>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</si>
  <si>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</si>
  <si>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</si>
  <si>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</si>
  <si>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</si>
  <si>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</si>
  <si>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</si>
  <si>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</si>
  <si>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</si>
  <si>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</si>
  <si>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</si>
  <si>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І</t>
  </si>
  <si>
    <t>ІІ</t>
  </si>
  <si>
    <t>ІІІ</t>
  </si>
  <si>
    <t>Начальник КП "Прилукижитлобуд"</t>
  </si>
  <si>
    <t xml:space="preserve">                            Л.В.  Голік</t>
  </si>
  <si>
    <t>Інші фінансові доходи (фінансування з бюджету)</t>
  </si>
  <si>
    <t>О.І. Ворона</t>
  </si>
  <si>
    <t xml:space="preserve">        </t>
  </si>
  <si>
    <r>
      <t xml:space="preserve">ФІНАНСОВИЙ ПЛАН ПІДПРИЄМСТВА НА </t>
    </r>
    <r>
      <rPr>
        <b/>
        <u/>
        <sz val="12"/>
        <color indexed="8"/>
        <rFont val="Times New Roman"/>
        <family val="1"/>
        <charset val="204"/>
      </rPr>
      <t xml:space="preserve"> 2023  </t>
    </r>
    <r>
      <rPr>
        <b/>
        <sz val="12"/>
        <color indexed="8"/>
        <rFont val="Times New Roman"/>
        <family val="1"/>
        <charset val="204"/>
      </rPr>
      <t>РІК</t>
    </r>
  </si>
  <si>
    <t>____  _____________ 2023 року № _____</t>
  </si>
  <si>
    <t>О.І. Сивенко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</si>
</sst>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2" xfId="0" applyBorder="1"/>
    <xf numFmtId="0" fontId="8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Layout" topLeftCell="A22" zoomScaleNormal="100" zoomScaleSheetLayoutView="100" workbookViewId="0">
      <selection activeCell="K14" sqref="K14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9.7109375" customWidth="1"/>
    <col min="10" max="10" width="4.42578125" customWidth="1"/>
  </cols>
  <sheetData>
    <row r="1" spans="1:9" ht="16.5" customHeight="1">
      <c r="A1" s="67"/>
      <c r="B1" s="55"/>
      <c r="C1" s="55"/>
      <c r="F1" s="62" t="s">
        <v>99</v>
      </c>
      <c r="G1" s="62"/>
      <c r="H1" s="62"/>
      <c r="I1" s="62"/>
    </row>
    <row r="2" spans="1:9" ht="17.25" customHeight="1">
      <c r="A2" s="68"/>
      <c r="B2" s="68"/>
      <c r="C2" s="68"/>
      <c r="F2" s="55" t="s">
        <v>106</v>
      </c>
      <c r="G2" s="55"/>
      <c r="H2" s="55"/>
      <c r="I2" s="55"/>
    </row>
    <row r="3" spans="1:9" ht="17.25" customHeight="1">
      <c r="A3" s="69" t="s">
        <v>0</v>
      </c>
      <c r="B3" s="69"/>
      <c r="C3" s="69"/>
      <c r="D3" s="10"/>
      <c r="F3" s="63" t="s">
        <v>127</v>
      </c>
      <c r="G3" s="63"/>
      <c r="H3" s="63"/>
      <c r="I3" s="63"/>
    </row>
    <row r="4" spans="1:9" ht="40.5" customHeight="1">
      <c r="A4" s="2" t="s">
        <v>105</v>
      </c>
      <c r="F4" s="78"/>
      <c r="G4" s="78"/>
      <c r="H4" s="78"/>
    </row>
    <row r="5" spans="1:9" ht="16.5" customHeight="1">
      <c r="A5" s="65"/>
      <c r="B5" s="65"/>
      <c r="C5" s="65"/>
      <c r="F5" s="79"/>
      <c r="G5" s="80"/>
      <c r="H5" s="79"/>
    </row>
    <row r="6" spans="1:9" ht="20.25" customHeight="1">
      <c r="A6" s="66" t="s">
        <v>0</v>
      </c>
      <c r="B6" s="66"/>
      <c r="C6" s="66"/>
      <c r="F6" s="79"/>
      <c r="G6" s="79"/>
      <c r="H6" s="79"/>
    </row>
    <row r="7" spans="1:9" ht="15.75">
      <c r="A7" s="2" t="s">
        <v>104</v>
      </c>
      <c r="B7" s="5"/>
      <c r="F7" s="79"/>
      <c r="G7" s="79"/>
      <c r="H7" s="79"/>
    </row>
    <row r="8" spans="1:9" ht="15.75">
      <c r="A8" s="2" t="s">
        <v>0</v>
      </c>
      <c r="B8" s="5"/>
    </row>
    <row r="9" spans="1:9" ht="15.75">
      <c r="A9" s="2"/>
    </row>
    <row r="10" spans="1:9" ht="15.75">
      <c r="A10" s="64" t="s">
        <v>113</v>
      </c>
      <c r="B10" s="64"/>
      <c r="C10" s="64"/>
      <c r="D10" s="64"/>
      <c r="E10" s="64"/>
      <c r="G10" s="8"/>
      <c r="H10" s="48" t="s">
        <v>1</v>
      </c>
      <c r="I10" s="48"/>
    </row>
    <row r="11" spans="1:9" ht="15.75">
      <c r="A11" s="53" t="s">
        <v>4</v>
      </c>
      <c r="B11" s="53"/>
      <c r="C11" s="53"/>
      <c r="D11" s="53"/>
      <c r="E11" s="53"/>
      <c r="G11" s="8" t="s">
        <v>2</v>
      </c>
      <c r="H11" s="48"/>
      <c r="I11" s="48"/>
    </row>
    <row r="12" spans="1:9" ht="31.5">
      <c r="A12" s="53" t="s">
        <v>114</v>
      </c>
      <c r="B12" s="53"/>
      <c r="C12" s="53"/>
      <c r="D12" s="53"/>
      <c r="E12" s="53"/>
      <c r="G12" s="8" t="s">
        <v>3</v>
      </c>
      <c r="H12" s="48">
        <v>34913333</v>
      </c>
      <c r="I12" s="48"/>
    </row>
    <row r="13" spans="1:9" ht="15.75">
      <c r="A13" s="53" t="s">
        <v>115</v>
      </c>
      <c r="B13" s="53"/>
      <c r="C13" s="53"/>
      <c r="D13" s="53"/>
      <c r="E13" s="53"/>
      <c r="G13" s="8" t="s">
        <v>5</v>
      </c>
      <c r="H13" s="48"/>
      <c r="I13" s="48"/>
    </row>
    <row r="14" spans="1:9" ht="15.75">
      <c r="A14" s="53" t="s">
        <v>112</v>
      </c>
      <c r="B14" s="53"/>
      <c r="C14" s="53"/>
      <c r="D14" s="53"/>
      <c r="E14" s="53"/>
      <c r="G14" s="8" t="s">
        <v>6</v>
      </c>
      <c r="H14" s="48"/>
      <c r="I14" s="48"/>
    </row>
    <row r="15" spans="1:9" ht="15.75">
      <c r="A15" s="53" t="s">
        <v>116</v>
      </c>
      <c r="B15" s="53"/>
      <c r="C15" s="53"/>
      <c r="D15" s="53"/>
      <c r="E15" s="53"/>
      <c r="G15" s="8" t="s">
        <v>7</v>
      </c>
      <c r="H15" s="48">
        <v>68.319999999999993</v>
      </c>
      <c r="I15" s="48"/>
    </row>
    <row r="16" spans="1:9" ht="32.25" customHeight="1">
      <c r="A16" s="55" t="s">
        <v>117</v>
      </c>
      <c r="B16" s="55"/>
      <c r="C16" s="55"/>
      <c r="D16" s="55"/>
      <c r="E16" s="55"/>
    </row>
    <row r="17" spans="1:9" ht="15.75">
      <c r="A17" s="1"/>
      <c r="D17" s="37"/>
    </row>
    <row r="18" spans="1:9" ht="15.75">
      <c r="A18" s="54" t="s">
        <v>126</v>
      </c>
      <c r="B18" s="54"/>
      <c r="C18" s="54"/>
      <c r="D18" s="54"/>
      <c r="E18" s="54"/>
      <c r="F18" s="54"/>
      <c r="G18" s="54"/>
      <c r="H18" s="54"/>
    </row>
    <row r="20" spans="1:9" ht="15.75">
      <c r="A20" s="54" t="s">
        <v>8</v>
      </c>
      <c r="B20" s="54"/>
      <c r="C20" s="54"/>
      <c r="D20" s="54"/>
      <c r="E20" s="54"/>
    </row>
    <row r="21" spans="1:9" ht="15.75">
      <c r="A21" s="1" t="s">
        <v>9</v>
      </c>
    </row>
    <row r="22" spans="1:9" ht="15.75">
      <c r="A22" s="1"/>
    </row>
    <row r="23" spans="1:9" ht="15.75">
      <c r="A23" s="52"/>
      <c r="B23" s="16" t="s">
        <v>10</v>
      </c>
      <c r="C23" s="12" t="s">
        <v>12</v>
      </c>
      <c r="D23" s="12" t="s">
        <v>14</v>
      </c>
      <c r="E23" s="14" t="s">
        <v>16</v>
      </c>
      <c r="F23" s="48" t="s">
        <v>18</v>
      </c>
      <c r="G23" s="48"/>
      <c r="H23" s="48"/>
      <c r="I23" s="48"/>
    </row>
    <row r="24" spans="1:9" ht="31.5">
      <c r="A24" s="52"/>
      <c r="B24" s="17" t="s">
        <v>11</v>
      </c>
      <c r="C24" s="13" t="s">
        <v>13</v>
      </c>
      <c r="D24" s="13" t="s">
        <v>15</v>
      </c>
      <c r="E24" s="15" t="s">
        <v>17</v>
      </c>
      <c r="F24" s="11" t="s">
        <v>19</v>
      </c>
      <c r="G24" s="11" t="s">
        <v>20</v>
      </c>
      <c r="H24" s="11" t="s">
        <v>21</v>
      </c>
      <c r="I24" s="11" t="s">
        <v>22</v>
      </c>
    </row>
    <row r="25" spans="1:9" ht="15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56"/>
      <c r="B26" s="57"/>
      <c r="C26" s="57"/>
      <c r="D26" s="57"/>
      <c r="E26" s="57"/>
      <c r="F26" s="57"/>
      <c r="G26" s="57"/>
      <c r="H26" s="57"/>
      <c r="I26" s="58"/>
    </row>
    <row r="27" spans="1:9" ht="15.75">
      <c r="A27" s="49" t="s">
        <v>23</v>
      </c>
      <c r="B27" s="50"/>
      <c r="C27" s="50"/>
      <c r="D27" s="50"/>
      <c r="E27" s="50"/>
      <c r="F27" s="50"/>
      <c r="G27" s="50"/>
      <c r="H27" s="50"/>
      <c r="I27" s="51"/>
    </row>
    <row r="28" spans="1:9" ht="15.75">
      <c r="A28" s="7" t="s">
        <v>24</v>
      </c>
      <c r="B28" s="8"/>
      <c r="C28" s="28">
        <v>2021</v>
      </c>
      <c r="D28" s="28">
        <v>2022</v>
      </c>
      <c r="E28" s="28">
        <v>2023</v>
      </c>
      <c r="F28" s="28" t="s">
        <v>118</v>
      </c>
      <c r="G28" s="28" t="s">
        <v>119</v>
      </c>
      <c r="H28" s="28" t="s">
        <v>120</v>
      </c>
      <c r="I28" s="28" t="s">
        <v>22</v>
      </c>
    </row>
    <row r="29" spans="1:9" ht="102.75" customHeight="1">
      <c r="A29" s="8" t="s">
        <v>25</v>
      </c>
      <c r="B29" s="11">
        <v>10</v>
      </c>
      <c r="C29" s="24"/>
      <c r="D29" s="24"/>
      <c r="E29" s="24"/>
      <c r="F29" s="24"/>
      <c r="G29" s="24"/>
      <c r="H29" s="24"/>
      <c r="I29" s="24"/>
    </row>
    <row r="30" spans="1:9" ht="31.5">
      <c r="A30" s="8" t="s">
        <v>26</v>
      </c>
      <c r="B30" s="11">
        <v>11</v>
      </c>
      <c r="C30" s="24"/>
      <c r="D30" s="24"/>
      <c r="E30" s="24"/>
      <c r="F30" s="24"/>
      <c r="G30" s="24"/>
      <c r="H30" s="24"/>
      <c r="I30" s="24"/>
    </row>
    <row r="31" spans="1:9" ht="15.75">
      <c r="A31" s="8" t="s">
        <v>27</v>
      </c>
      <c r="B31" s="11">
        <v>20</v>
      </c>
      <c r="C31" s="24"/>
      <c r="D31" s="24"/>
      <c r="E31" s="24"/>
      <c r="F31" s="24"/>
      <c r="G31" s="24"/>
      <c r="H31" s="24"/>
      <c r="I31" s="24"/>
    </row>
    <row r="32" spans="1:9" ht="15.75">
      <c r="A32" s="8" t="s">
        <v>28</v>
      </c>
      <c r="B32" s="11">
        <v>30</v>
      </c>
      <c r="C32" s="24"/>
      <c r="D32" s="24"/>
      <c r="E32" s="24"/>
      <c r="F32" s="24"/>
      <c r="G32" s="24"/>
      <c r="H32" s="24"/>
      <c r="I32" s="24"/>
    </row>
    <row r="33" spans="1:9" ht="47.25">
      <c r="A33" s="7" t="s">
        <v>29</v>
      </c>
      <c r="B33" s="9">
        <v>40</v>
      </c>
      <c r="C33" s="24">
        <v>16367</v>
      </c>
      <c r="D33" s="24">
        <v>16889</v>
      </c>
      <c r="E33" s="24">
        <v>18528</v>
      </c>
      <c r="F33" s="33">
        <v>4919</v>
      </c>
      <c r="G33" s="33">
        <v>4919</v>
      </c>
      <c r="H33" s="33">
        <v>4345</v>
      </c>
      <c r="I33" s="33">
        <v>4345</v>
      </c>
    </row>
    <row r="34" spans="1:9" ht="15.75">
      <c r="A34" s="8" t="s">
        <v>30</v>
      </c>
      <c r="B34" s="11">
        <v>50</v>
      </c>
      <c r="C34" s="24">
        <v>1092</v>
      </c>
      <c r="D34" s="24">
        <v>687</v>
      </c>
      <c r="E34" s="32">
        <v>1120</v>
      </c>
      <c r="F34" s="33">
        <v>280</v>
      </c>
      <c r="G34" s="33">
        <v>280</v>
      </c>
      <c r="H34" s="33">
        <v>280</v>
      </c>
      <c r="I34" s="33">
        <v>280</v>
      </c>
    </row>
    <row r="35" spans="1:9" ht="15.75">
      <c r="A35" s="8" t="s">
        <v>31</v>
      </c>
      <c r="B35" s="11"/>
      <c r="C35" s="24"/>
      <c r="D35" s="24"/>
      <c r="E35" s="24"/>
      <c r="F35" s="24"/>
      <c r="G35" s="24"/>
      <c r="H35" s="24"/>
      <c r="I35" s="24"/>
    </row>
    <row r="36" spans="1:9" ht="31.5">
      <c r="A36" s="8" t="s">
        <v>32</v>
      </c>
      <c r="B36" s="11">
        <v>51</v>
      </c>
      <c r="C36" s="24"/>
      <c r="D36" s="24"/>
      <c r="E36" s="24"/>
      <c r="F36" s="24"/>
      <c r="G36" s="24"/>
      <c r="H36" s="24"/>
      <c r="I36" s="24"/>
    </row>
    <row r="37" spans="1:9" ht="15.75">
      <c r="A37" s="8" t="s">
        <v>33</v>
      </c>
      <c r="B37" s="11">
        <v>52</v>
      </c>
      <c r="C37" s="24">
        <v>600</v>
      </c>
      <c r="D37" s="24"/>
      <c r="E37" s="24"/>
      <c r="F37" s="24"/>
      <c r="G37" s="24"/>
      <c r="H37" s="24"/>
      <c r="I37" s="24"/>
    </row>
    <row r="38" spans="1:9" ht="47.25">
      <c r="A38" s="8" t="s">
        <v>34</v>
      </c>
      <c r="B38" s="11">
        <v>53</v>
      </c>
      <c r="C38" s="24"/>
      <c r="D38" s="24"/>
      <c r="E38" s="24"/>
      <c r="F38" s="24"/>
      <c r="G38" s="24"/>
      <c r="H38" s="24"/>
      <c r="I38" s="24"/>
    </row>
    <row r="39" spans="1:9" ht="15.75">
      <c r="A39" s="8" t="s">
        <v>35</v>
      </c>
      <c r="B39" s="11">
        <v>60</v>
      </c>
      <c r="C39" s="24"/>
      <c r="D39" s="24"/>
      <c r="E39" s="24"/>
      <c r="F39" s="24"/>
      <c r="G39" s="24"/>
      <c r="H39" s="24"/>
      <c r="I39" s="24"/>
    </row>
    <row r="40" spans="1:9" ht="47.25">
      <c r="A40" s="31" t="s">
        <v>123</v>
      </c>
      <c r="B40" s="11">
        <v>70</v>
      </c>
      <c r="C40" s="24"/>
      <c r="D40" s="24"/>
      <c r="E40" s="32"/>
      <c r="F40" s="34"/>
      <c r="G40" s="34"/>
      <c r="H40" s="34"/>
      <c r="I40" s="34"/>
    </row>
    <row r="41" spans="1:9" ht="15.75">
      <c r="A41" s="8" t="s">
        <v>36</v>
      </c>
      <c r="B41" s="11">
        <v>80</v>
      </c>
      <c r="C41" s="24">
        <v>30693</v>
      </c>
      <c r="D41" s="24">
        <v>21928</v>
      </c>
      <c r="E41" s="24">
        <v>25060</v>
      </c>
      <c r="F41" s="33">
        <v>6265</v>
      </c>
      <c r="G41" s="33">
        <v>6265</v>
      </c>
      <c r="H41" s="33">
        <v>6265</v>
      </c>
      <c r="I41" s="33">
        <v>6265</v>
      </c>
    </row>
    <row r="42" spans="1:9" ht="15.75">
      <c r="A42" s="8" t="s">
        <v>37</v>
      </c>
      <c r="B42" s="11"/>
      <c r="C42" s="24"/>
      <c r="D42" s="24"/>
      <c r="E42" s="24"/>
      <c r="F42" s="33"/>
      <c r="G42" s="33"/>
      <c r="H42" s="33"/>
      <c r="I42" s="33"/>
    </row>
    <row r="43" spans="1:9" ht="31.5">
      <c r="A43" s="8" t="s">
        <v>38</v>
      </c>
      <c r="B43" s="11">
        <v>81</v>
      </c>
      <c r="C43" s="24"/>
      <c r="D43" s="24"/>
      <c r="E43" s="24"/>
      <c r="F43" s="33"/>
      <c r="G43" s="33"/>
      <c r="H43" s="33"/>
      <c r="I43" s="33"/>
    </row>
    <row r="44" spans="1:9" ht="31.5">
      <c r="A44" s="8" t="s">
        <v>39</v>
      </c>
      <c r="B44" s="11">
        <v>82</v>
      </c>
      <c r="C44" s="24"/>
      <c r="D44" s="24"/>
      <c r="E44" s="24"/>
      <c r="F44" s="33"/>
      <c r="G44" s="33"/>
      <c r="H44" s="33"/>
      <c r="I44" s="33"/>
    </row>
    <row r="45" spans="1:9" ht="15.75">
      <c r="A45" s="7" t="s">
        <v>40</v>
      </c>
      <c r="B45" s="9">
        <v>90</v>
      </c>
      <c r="C45" s="24">
        <f>C41+C34+C33+C37</f>
        <v>48752</v>
      </c>
      <c r="D45" s="29">
        <f>D41+D34+D33</f>
        <v>39504</v>
      </c>
      <c r="E45" s="36">
        <f>E41+E34+E33</f>
        <v>44708</v>
      </c>
      <c r="F45" s="41">
        <f t="shared" ref="F45:I45" si="0">F41+F34+F33</f>
        <v>11464</v>
      </c>
      <c r="G45" s="41">
        <f t="shared" si="0"/>
        <v>11464</v>
      </c>
      <c r="H45" s="41">
        <f t="shared" si="0"/>
        <v>10890</v>
      </c>
      <c r="I45" s="41">
        <f t="shared" si="0"/>
        <v>10890</v>
      </c>
    </row>
    <row r="46" spans="1:9" ht="15.75">
      <c r="A46" s="7" t="s">
        <v>41</v>
      </c>
      <c r="B46" s="11"/>
      <c r="C46" s="24"/>
      <c r="D46" s="24"/>
      <c r="E46" s="24"/>
      <c r="F46" s="33"/>
      <c r="G46" s="33"/>
      <c r="H46" s="33"/>
      <c r="I46" s="33"/>
    </row>
    <row r="47" spans="1:9" ht="47.25">
      <c r="A47" s="8" t="s">
        <v>42</v>
      </c>
      <c r="B47" s="11">
        <v>100</v>
      </c>
      <c r="C47" s="24">
        <v>13811</v>
      </c>
      <c r="D47" s="24">
        <v>11877</v>
      </c>
      <c r="E47" s="24">
        <v>12700</v>
      </c>
      <c r="F47" s="33">
        <v>3342</v>
      </c>
      <c r="G47" s="33">
        <v>3342</v>
      </c>
      <c r="H47" s="33">
        <v>3008</v>
      </c>
      <c r="I47" s="33">
        <v>3008</v>
      </c>
    </row>
    <row r="48" spans="1:9" ht="15.75">
      <c r="A48" s="8" t="s">
        <v>43</v>
      </c>
      <c r="B48" s="11">
        <v>110</v>
      </c>
      <c r="C48" s="24">
        <v>3718</v>
      </c>
      <c r="D48" s="24">
        <v>3134</v>
      </c>
      <c r="E48" s="24">
        <v>3884</v>
      </c>
      <c r="F48" s="33">
        <v>971</v>
      </c>
      <c r="G48" s="33">
        <v>971</v>
      </c>
      <c r="H48" s="33">
        <v>971</v>
      </c>
      <c r="I48" s="33">
        <v>971</v>
      </c>
    </row>
    <row r="49" spans="1:9">
      <c r="A49" s="52" t="s">
        <v>44</v>
      </c>
      <c r="B49" s="48">
        <v>120</v>
      </c>
      <c r="C49" s="48"/>
      <c r="D49" s="48"/>
      <c r="E49" s="48"/>
      <c r="F49" s="48"/>
      <c r="G49" s="48"/>
      <c r="H49" s="48"/>
      <c r="I49" s="48"/>
    </row>
    <row r="50" spans="1:9">
      <c r="A50" s="52"/>
      <c r="B50" s="48"/>
      <c r="C50" s="48"/>
      <c r="D50" s="48"/>
      <c r="E50" s="48"/>
      <c r="F50" s="48"/>
      <c r="G50" s="48"/>
      <c r="H50" s="48"/>
      <c r="I50" s="48"/>
    </row>
    <row r="51" spans="1:9" ht="15.75">
      <c r="A51" s="8" t="s">
        <v>45</v>
      </c>
      <c r="B51" s="11">
        <v>130</v>
      </c>
      <c r="C51" s="24">
        <v>31689</v>
      </c>
      <c r="D51" s="24">
        <v>23575</v>
      </c>
      <c r="E51" s="29">
        <v>27004</v>
      </c>
      <c r="F51" s="33">
        <v>6751</v>
      </c>
      <c r="G51" s="33">
        <v>6751</v>
      </c>
      <c r="H51" s="33">
        <v>6751</v>
      </c>
      <c r="I51" s="33">
        <v>6751</v>
      </c>
    </row>
    <row r="52" spans="1:9" ht="15.75">
      <c r="A52" s="8" t="s">
        <v>46</v>
      </c>
      <c r="B52" s="11">
        <v>140</v>
      </c>
      <c r="C52" s="24"/>
      <c r="D52" s="29"/>
      <c r="E52" s="24"/>
      <c r="F52" s="33"/>
      <c r="G52" s="33"/>
      <c r="H52" s="33"/>
      <c r="I52" s="33"/>
    </row>
    <row r="53" spans="1:9" ht="15.75">
      <c r="A53" s="8" t="s">
        <v>47</v>
      </c>
      <c r="B53" s="11">
        <v>150</v>
      </c>
      <c r="C53" s="24"/>
      <c r="D53" s="24"/>
      <c r="E53" s="24"/>
      <c r="F53" s="33"/>
      <c r="G53" s="33"/>
      <c r="H53" s="33"/>
      <c r="I53" s="33"/>
    </row>
    <row r="54" spans="1:9" ht="15.75">
      <c r="A54" s="8" t="s">
        <v>48</v>
      </c>
      <c r="B54" s="11">
        <v>160</v>
      </c>
      <c r="C54" s="24"/>
      <c r="D54" s="24"/>
      <c r="E54" s="24"/>
      <c r="F54" s="33"/>
      <c r="G54" s="33"/>
      <c r="H54" s="33"/>
      <c r="I54" s="33"/>
    </row>
    <row r="55" spans="1:9" ht="15.75">
      <c r="A55" s="7" t="s">
        <v>49</v>
      </c>
      <c r="B55" s="9">
        <v>170</v>
      </c>
      <c r="C55" s="24">
        <f>C47+C48+C51+C52</f>
        <v>49218</v>
      </c>
      <c r="D55" s="29">
        <f>D47+D48+D51+D52</f>
        <v>38586</v>
      </c>
      <c r="E55" s="43">
        <f>E51+E48+E47</f>
        <v>43588</v>
      </c>
      <c r="F55" s="43">
        <f t="shared" ref="F55:I55" si="1">F51+F48+F47</f>
        <v>11064</v>
      </c>
      <c r="G55" s="43">
        <f t="shared" si="1"/>
        <v>11064</v>
      </c>
      <c r="H55" s="43">
        <f t="shared" si="1"/>
        <v>10730</v>
      </c>
      <c r="I55" s="43">
        <f t="shared" si="1"/>
        <v>10730</v>
      </c>
    </row>
    <row r="56" spans="1:9">
      <c r="A56" s="59" t="s">
        <v>50</v>
      </c>
      <c r="B56" s="48"/>
      <c r="C56" s="48"/>
      <c r="D56" s="48"/>
      <c r="E56" s="60"/>
      <c r="F56" s="61"/>
      <c r="G56" s="61"/>
      <c r="H56" s="61"/>
      <c r="I56" s="61"/>
    </row>
    <row r="57" spans="1:9" ht="15" customHeight="1">
      <c r="A57" s="59"/>
      <c r="B57" s="48"/>
      <c r="C57" s="48"/>
      <c r="D57" s="48"/>
      <c r="E57" s="60"/>
      <c r="F57" s="61"/>
      <c r="G57" s="61"/>
      <c r="H57" s="61"/>
      <c r="I57" s="61"/>
    </row>
    <row r="58" spans="1:9" ht="15" customHeight="1">
      <c r="A58" s="59"/>
      <c r="B58" s="48"/>
      <c r="C58" s="48"/>
      <c r="D58" s="48"/>
      <c r="E58" s="60"/>
      <c r="F58" s="61"/>
      <c r="G58" s="61"/>
      <c r="H58" s="61"/>
      <c r="I58" s="61"/>
    </row>
    <row r="59" spans="1:9" ht="15.75">
      <c r="A59" s="8" t="s">
        <v>51</v>
      </c>
      <c r="B59" s="11">
        <v>180</v>
      </c>
      <c r="C59" s="24"/>
      <c r="D59" s="24"/>
      <c r="E59" s="43"/>
      <c r="F59" s="44"/>
      <c r="G59" s="44"/>
      <c r="H59" s="44"/>
      <c r="I59" s="44"/>
    </row>
    <row r="60" spans="1:9" ht="15.75">
      <c r="A60" s="8" t="s">
        <v>52</v>
      </c>
      <c r="B60" s="11">
        <v>181</v>
      </c>
      <c r="C60" s="24"/>
      <c r="D60" s="24"/>
      <c r="E60" s="43"/>
      <c r="F60" s="44"/>
      <c r="G60" s="44"/>
      <c r="H60" s="44"/>
      <c r="I60" s="44"/>
    </row>
    <row r="61" spans="1:9" ht="15.75">
      <c r="A61" s="8" t="s">
        <v>53</v>
      </c>
      <c r="B61" s="11">
        <v>182</v>
      </c>
      <c r="C61" s="24"/>
      <c r="D61" s="24"/>
      <c r="E61" s="43"/>
      <c r="F61" s="44"/>
      <c r="G61" s="44"/>
      <c r="H61" s="44"/>
      <c r="I61" s="44"/>
    </row>
    <row r="62" spans="1:9" ht="31.5">
      <c r="A62" s="8" t="s">
        <v>54</v>
      </c>
      <c r="B62" s="11">
        <v>190</v>
      </c>
      <c r="C62" s="24"/>
      <c r="D62" s="24"/>
      <c r="E62" s="43"/>
      <c r="F62" s="44"/>
      <c r="G62" s="44"/>
      <c r="H62" s="44"/>
      <c r="I62" s="44"/>
    </row>
    <row r="63" spans="1:9" ht="15.75">
      <c r="A63" s="8" t="s">
        <v>55</v>
      </c>
      <c r="B63" s="11">
        <v>191</v>
      </c>
      <c r="C63" s="42"/>
      <c r="D63" s="42">
        <v>918</v>
      </c>
      <c r="E63" s="43">
        <f>E45-E55</f>
        <v>1120</v>
      </c>
      <c r="F63" s="43">
        <f t="shared" ref="F63:I63" si="2">F45-F55</f>
        <v>400</v>
      </c>
      <c r="G63" s="43">
        <f t="shared" si="2"/>
        <v>400</v>
      </c>
      <c r="H63" s="43">
        <f t="shared" si="2"/>
        <v>160</v>
      </c>
      <c r="I63" s="43">
        <f t="shared" si="2"/>
        <v>160</v>
      </c>
    </row>
    <row r="64" spans="1:9" ht="15.75">
      <c r="A64" s="8" t="s">
        <v>56</v>
      </c>
      <c r="B64" s="11">
        <v>192</v>
      </c>
      <c r="C64" s="42">
        <v>466</v>
      </c>
      <c r="D64" s="42"/>
      <c r="E64" s="43"/>
      <c r="F64" s="44"/>
      <c r="G64" s="44"/>
      <c r="H64" s="44"/>
      <c r="I64" s="44"/>
    </row>
    <row r="65" spans="1:9" ht="47.25">
      <c r="A65" s="8" t="s">
        <v>57</v>
      </c>
      <c r="B65" s="11">
        <v>200</v>
      </c>
      <c r="C65" s="24"/>
      <c r="D65" s="24"/>
      <c r="E65" s="24"/>
      <c r="F65" s="24"/>
      <c r="G65" s="24"/>
      <c r="H65" s="24"/>
      <c r="I65" s="24"/>
    </row>
    <row r="66" spans="1:9" ht="15.75">
      <c r="A66" s="8" t="s">
        <v>52</v>
      </c>
      <c r="B66" s="11">
        <v>201</v>
      </c>
      <c r="C66" s="24"/>
      <c r="D66" s="24"/>
      <c r="E66" s="24"/>
      <c r="F66" s="24"/>
      <c r="G66" s="24"/>
      <c r="H66" s="24"/>
      <c r="I66" s="24"/>
    </row>
    <row r="67" spans="1:9" ht="15.75">
      <c r="A67" s="8" t="s">
        <v>53</v>
      </c>
      <c r="B67" s="11">
        <v>202</v>
      </c>
      <c r="C67" s="24"/>
      <c r="D67" s="24"/>
      <c r="E67" s="24"/>
      <c r="F67" s="24"/>
      <c r="G67" s="24"/>
      <c r="H67" s="24"/>
      <c r="I67" s="24"/>
    </row>
    <row r="68" spans="1:9" ht="15.75">
      <c r="A68" s="8" t="s">
        <v>58</v>
      </c>
      <c r="B68" s="11">
        <v>210</v>
      </c>
      <c r="C68" s="24"/>
      <c r="D68" s="24"/>
      <c r="E68" s="24"/>
      <c r="F68" s="24"/>
      <c r="G68" s="24"/>
      <c r="H68" s="24"/>
      <c r="I68" s="24"/>
    </row>
    <row r="69" spans="1:9" ht="15.75">
      <c r="A69" s="8" t="s">
        <v>59</v>
      </c>
      <c r="B69" s="11">
        <v>220</v>
      </c>
      <c r="C69" s="24"/>
      <c r="D69" s="24"/>
      <c r="E69" s="24"/>
      <c r="F69" s="24"/>
      <c r="G69" s="24"/>
      <c r="H69" s="24"/>
      <c r="I69" s="24"/>
    </row>
    <row r="70" spans="1:9" ht="15.75">
      <c r="A70" s="8" t="s">
        <v>55</v>
      </c>
      <c r="B70" s="11">
        <v>221</v>
      </c>
      <c r="C70" s="24"/>
      <c r="D70" s="24"/>
      <c r="E70" s="24"/>
      <c r="F70" s="24"/>
      <c r="G70" s="24"/>
      <c r="H70" s="24"/>
      <c r="I70" s="24"/>
    </row>
    <row r="71" spans="1:9" ht="15.75">
      <c r="A71" s="8" t="s">
        <v>56</v>
      </c>
      <c r="B71" s="11">
        <v>222</v>
      </c>
      <c r="C71" s="24"/>
      <c r="D71" s="24"/>
      <c r="E71" s="24"/>
      <c r="F71" s="24"/>
      <c r="G71" s="24"/>
      <c r="H71" s="24"/>
      <c r="I71" s="24"/>
    </row>
    <row r="72" spans="1:9" ht="31.5">
      <c r="A72" s="8" t="s">
        <v>60</v>
      </c>
      <c r="B72" s="11">
        <v>230</v>
      </c>
      <c r="C72" s="24"/>
      <c r="D72" s="24"/>
      <c r="E72" s="24"/>
      <c r="F72" s="24"/>
      <c r="G72" s="24"/>
      <c r="H72" s="24"/>
      <c r="I72" s="24"/>
    </row>
    <row r="73" spans="1:9" ht="15.75">
      <c r="A73" s="70" t="s">
        <v>61</v>
      </c>
      <c r="B73" s="71"/>
      <c r="C73" s="71"/>
      <c r="D73" s="71"/>
      <c r="E73" s="71"/>
      <c r="F73" s="71"/>
      <c r="G73" s="71"/>
      <c r="H73" s="71"/>
      <c r="I73" s="72"/>
    </row>
    <row r="74" spans="1:9" ht="15.75">
      <c r="A74" s="8" t="s">
        <v>62</v>
      </c>
      <c r="B74" s="11">
        <v>240</v>
      </c>
      <c r="C74" s="28">
        <v>3731</v>
      </c>
      <c r="D74" s="30">
        <v>5106</v>
      </c>
      <c r="E74" s="30">
        <v>6800</v>
      </c>
      <c r="F74" s="33">
        <v>1700</v>
      </c>
      <c r="G74" s="40">
        <v>1700</v>
      </c>
      <c r="H74" s="40">
        <v>1700</v>
      </c>
      <c r="I74" s="40">
        <v>1700</v>
      </c>
    </row>
    <row r="75" spans="1:9" ht="15.75">
      <c r="A75" s="8" t="s">
        <v>63</v>
      </c>
      <c r="B75" s="11">
        <v>250</v>
      </c>
      <c r="C75" s="28">
        <v>10212</v>
      </c>
      <c r="D75" s="30">
        <v>7354</v>
      </c>
      <c r="E75" s="30">
        <v>9000</v>
      </c>
      <c r="F75" s="33">
        <v>2250</v>
      </c>
      <c r="G75" s="40">
        <v>2250</v>
      </c>
      <c r="H75" s="40">
        <v>2250</v>
      </c>
      <c r="I75" s="40">
        <v>2250</v>
      </c>
    </row>
    <row r="76" spans="1:9" ht="31.5">
      <c r="A76" s="8" t="s">
        <v>64</v>
      </c>
      <c r="B76" s="11">
        <v>260</v>
      </c>
      <c r="C76" s="28">
        <v>2181</v>
      </c>
      <c r="D76" s="30">
        <v>1618</v>
      </c>
      <c r="E76" s="30">
        <v>1940</v>
      </c>
      <c r="F76" s="33">
        <v>485</v>
      </c>
      <c r="G76" s="40">
        <v>485</v>
      </c>
      <c r="H76" s="40">
        <v>485</v>
      </c>
      <c r="I76" s="40">
        <v>485</v>
      </c>
    </row>
    <row r="77" spans="1:9" ht="15.75">
      <c r="A77" s="8" t="s">
        <v>65</v>
      </c>
      <c r="B77" s="11">
        <v>270</v>
      </c>
      <c r="C77" s="28">
        <v>30751</v>
      </c>
      <c r="D77" s="30">
        <v>21904</v>
      </c>
      <c r="E77" s="30">
        <v>23164</v>
      </c>
      <c r="F77" s="33">
        <v>5791</v>
      </c>
      <c r="G77" s="40">
        <v>5791</v>
      </c>
      <c r="H77" s="40">
        <v>5791</v>
      </c>
      <c r="I77" s="40">
        <v>5791</v>
      </c>
    </row>
    <row r="78" spans="1:9" ht="15.75">
      <c r="A78" s="8" t="s">
        <v>66</v>
      </c>
      <c r="B78" s="11">
        <v>280</v>
      </c>
      <c r="C78" s="28">
        <v>2262</v>
      </c>
      <c r="D78" s="30">
        <v>2604</v>
      </c>
      <c r="E78" s="30">
        <v>2684</v>
      </c>
      <c r="F78" s="33">
        <v>838</v>
      </c>
      <c r="G78" s="33">
        <v>838</v>
      </c>
      <c r="H78" s="33">
        <v>504</v>
      </c>
      <c r="I78" s="33">
        <v>504</v>
      </c>
    </row>
    <row r="79" spans="1:9" ht="15" customHeight="1">
      <c r="A79" s="52" t="s">
        <v>67</v>
      </c>
      <c r="B79" s="48">
        <v>290</v>
      </c>
      <c r="C79" s="48">
        <f>C74+C75+C76+C77+C78</f>
        <v>49137</v>
      </c>
      <c r="D79" s="48">
        <f>D74+D75+D76+D77+D78</f>
        <v>38586</v>
      </c>
      <c r="E79" s="48">
        <f>E78+E77+E76+E75+E74</f>
        <v>43588</v>
      </c>
      <c r="F79" s="48">
        <f t="shared" ref="F79:I79" si="3">F78+F77+F76+F75+F74</f>
        <v>11064</v>
      </c>
      <c r="G79" s="48">
        <f t="shared" si="3"/>
        <v>11064</v>
      </c>
      <c r="H79" s="48">
        <f t="shared" si="3"/>
        <v>10730</v>
      </c>
      <c r="I79" s="48">
        <f t="shared" si="3"/>
        <v>10730</v>
      </c>
    </row>
    <row r="80" spans="1:9" ht="15" customHeight="1">
      <c r="A80" s="52"/>
      <c r="B80" s="48"/>
      <c r="C80" s="48"/>
      <c r="D80" s="48"/>
      <c r="E80" s="48"/>
      <c r="F80" s="48"/>
      <c r="G80" s="48"/>
      <c r="H80" s="48"/>
      <c r="I80" s="48"/>
    </row>
    <row r="81" spans="1:9" ht="15" customHeight="1">
      <c r="A81" s="52"/>
      <c r="B81" s="48"/>
      <c r="C81" s="48"/>
      <c r="D81" s="48"/>
      <c r="E81" s="48"/>
      <c r="F81" s="48"/>
      <c r="G81" s="48"/>
      <c r="H81" s="48"/>
      <c r="I81" s="48"/>
    </row>
    <row r="82" spans="1:9" ht="15.75">
      <c r="A82" s="49" t="s">
        <v>68</v>
      </c>
      <c r="B82" s="50"/>
      <c r="C82" s="50"/>
      <c r="D82" s="50"/>
      <c r="E82" s="50"/>
      <c r="F82" s="50"/>
      <c r="G82" s="50"/>
      <c r="H82" s="50"/>
      <c r="I82" s="51"/>
    </row>
    <row r="83" spans="1:9" ht="63">
      <c r="A83" s="7" t="s">
        <v>69</v>
      </c>
      <c r="B83" s="9">
        <v>300</v>
      </c>
      <c r="C83" s="39">
        <f>C85+C87</f>
        <v>2863</v>
      </c>
      <c r="D83" s="39">
        <f>D85+D87</f>
        <v>1357</v>
      </c>
      <c r="E83" s="46">
        <f>E85+E87</f>
        <v>1476</v>
      </c>
      <c r="F83" s="46">
        <f t="shared" ref="F83:I83" si="4">F85+F87</f>
        <v>34</v>
      </c>
      <c r="G83" s="46">
        <f t="shared" si="4"/>
        <v>34</v>
      </c>
      <c r="H83" s="46">
        <f t="shared" si="4"/>
        <v>704</v>
      </c>
      <c r="I83" s="46">
        <f t="shared" si="4"/>
        <v>704</v>
      </c>
    </row>
    <row r="84" spans="1:9" ht="15.75">
      <c r="A84" s="8" t="s">
        <v>70</v>
      </c>
      <c r="B84" s="11">
        <v>301</v>
      </c>
      <c r="C84" s="39"/>
      <c r="D84" s="39"/>
      <c r="E84" s="46"/>
      <c r="F84" s="46"/>
      <c r="G84" s="46"/>
      <c r="H84" s="46"/>
      <c r="I84" s="46"/>
    </row>
    <row r="85" spans="1:9" ht="47.25">
      <c r="A85" s="8" t="s">
        <v>71</v>
      </c>
      <c r="B85" s="11">
        <v>302</v>
      </c>
      <c r="C85" s="39">
        <v>2716</v>
      </c>
      <c r="D85" s="39">
        <v>1246</v>
      </c>
      <c r="E85" s="46">
        <v>1340</v>
      </c>
      <c r="F85" s="45">
        <v>0</v>
      </c>
      <c r="G85" s="45">
        <v>0</v>
      </c>
      <c r="H85" s="45">
        <v>670</v>
      </c>
      <c r="I85" s="45">
        <v>670</v>
      </c>
    </row>
    <row r="86" spans="1:9" ht="47.25">
      <c r="A86" s="8" t="s">
        <v>72</v>
      </c>
      <c r="B86" s="11">
        <v>303</v>
      </c>
      <c r="C86" s="39"/>
      <c r="D86" s="39"/>
      <c r="E86" s="46"/>
      <c r="F86" s="45"/>
      <c r="G86" s="45"/>
      <c r="H86" s="45"/>
      <c r="I86" s="45"/>
    </row>
    <row r="87" spans="1:9" ht="31.5">
      <c r="A87" s="8" t="s">
        <v>101</v>
      </c>
      <c r="B87" s="11">
        <v>304</v>
      </c>
      <c r="C87" s="39">
        <v>147</v>
      </c>
      <c r="D87" s="39">
        <v>111</v>
      </c>
      <c r="E87" s="46">
        <v>136</v>
      </c>
      <c r="F87" s="45">
        <v>34</v>
      </c>
      <c r="G87" s="45">
        <v>34</v>
      </c>
      <c r="H87" s="45">
        <v>34</v>
      </c>
      <c r="I87" s="45">
        <v>34</v>
      </c>
    </row>
    <row r="88" spans="1:9" ht="51" customHeight="1">
      <c r="A88" s="8" t="s">
        <v>73</v>
      </c>
      <c r="B88" s="11" t="s">
        <v>74</v>
      </c>
      <c r="C88" s="39"/>
      <c r="D88" s="39"/>
      <c r="E88" s="46"/>
      <c r="F88" s="46"/>
      <c r="G88" s="46"/>
      <c r="H88" s="46"/>
      <c r="I88" s="46"/>
    </row>
    <row r="89" spans="1:9" ht="15.75">
      <c r="A89" s="8" t="s">
        <v>75</v>
      </c>
      <c r="B89" s="11" t="s">
        <v>76</v>
      </c>
      <c r="C89" s="39">
        <v>147</v>
      </c>
      <c r="D89" s="39">
        <v>111</v>
      </c>
      <c r="E89" s="46">
        <v>136</v>
      </c>
      <c r="F89" s="46">
        <v>34</v>
      </c>
      <c r="G89" s="46">
        <v>34</v>
      </c>
      <c r="H89" s="46">
        <v>34</v>
      </c>
      <c r="I89" s="46">
        <v>34</v>
      </c>
    </row>
    <row r="90" spans="1:9" ht="47.25">
      <c r="A90" s="7" t="s">
        <v>77</v>
      </c>
      <c r="B90" s="9">
        <v>310</v>
      </c>
      <c r="C90" s="39">
        <f>C91</f>
        <v>1089</v>
      </c>
      <c r="D90" s="39">
        <f>D91</f>
        <v>1179</v>
      </c>
      <c r="E90" s="8"/>
      <c r="F90" s="8"/>
      <c r="G90" s="8"/>
      <c r="H90" s="8"/>
      <c r="I90" s="8"/>
    </row>
    <row r="91" spans="1:9" ht="78.75">
      <c r="A91" s="8" t="s">
        <v>100</v>
      </c>
      <c r="B91" s="11"/>
      <c r="C91" s="39">
        <v>1089</v>
      </c>
      <c r="D91" s="39">
        <v>1179</v>
      </c>
      <c r="E91" s="8"/>
      <c r="F91" s="8"/>
      <c r="G91" s="8"/>
      <c r="H91" s="8"/>
      <c r="I91" s="8"/>
    </row>
    <row r="92" spans="1:9" ht="21.75" customHeight="1">
      <c r="A92" s="8" t="s">
        <v>78</v>
      </c>
      <c r="B92" s="11">
        <v>312</v>
      </c>
      <c r="C92" s="28"/>
      <c r="D92" s="8"/>
      <c r="E92" s="8"/>
      <c r="F92" s="8"/>
      <c r="G92" s="8"/>
      <c r="H92" s="8"/>
      <c r="I92" s="8"/>
    </row>
    <row r="93" spans="1:9" ht="15.75">
      <c r="A93" s="8" t="s">
        <v>79</v>
      </c>
      <c r="B93" s="11">
        <v>313</v>
      </c>
      <c r="C93" s="28"/>
      <c r="D93" s="8"/>
      <c r="E93" s="8"/>
      <c r="F93" s="8"/>
      <c r="G93" s="8"/>
      <c r="H93" s="8"/>
      <c r="I93" s="8"/>
    </row>
    <row r="94" spans="1:9" ht="47.25">
      <c r="A94" s="7" t="s">
        <v>80</v>
      </c>
      <c r="B94" s="9">
        <v>320</v>
      </c>
      <c r="C94" s="39">
        <f>C95</f>
        <v>2181</v>
      </c>
      <c r="D94" s="39">
        <f>D95</f>
        <v>1618</v>
      </c>
      <c r="E94" s="38">
        <v>1940</v>
      </c>
      <c r="F94" s="38">
        <v>485</v>
      </c>
      <c r="G94" s="38">
        <v>485</v>
      </c>
      <c r="H94" s="38">
        <v>485</v>
      </c>
      <c r="I94" s="38">
        <v>485</v>
      </c>
    </row>
    <row r="95" spans="1:9" ht="15" customHeight="1">
      <c r="A95" s="52" t="s">
        <v>81</v>
      </c>
      <c r="B95" s="48">
        <v>321</v>
      </c>
      <c r="C95" s="48">
        <v>2181</v>
      </c>
      <c r="D95" s="48">
        <v>1618</v>
      </c>
      <c r="E95" s="48">
        <v>1940</v>
      </c>
      <c r="F95" s="47">
        <v>485</v>
      </c>
      <c r="G95" s="47">
        <v>485</v>
      </c>
      <c r="H95" s="47">
        <v>485</v>
      </c>
      <c r="I95" s="47">
        <v>485</v>
      </c>
    </row>
    <row r="96" spans="1:9" ht="97.5" customHeight="1">
      <c r="A96" s="52"/>
      <c r="B96" s="48"/>
      <c r="C96" s="48"/>
      <c r="D96" s="48"/>
      <c r="E96" s="48"/>
      <c r="F96" s="47"/>
      <c r="G96" s="47"/>
      <c r="H96" s="47"/>
      <c r="I96" s="47"/>
    </row>
    <row r="97" spans="1:9" ht="15.75">
      <c r="A97" s="8" t="s">
        <v>75</v>
      </c>
      <c r="B97" s="11">
        <v>322</v>
      </c>
      <c r="C97" s="39"/>
      <c r="D97" s="39"/>
      <c r="E97" s="38"/>
      <c r="F97" s="38"/>
      <c r="G97" s="38"/>
      <c r="H97" s="38"/>
      <c r="I97" s="38"/>
    </row>
    <row r="98" spans="1:9" ht="31.5">
      <c r="A98" s="7" t="s">
        <v>82</v>
      </c>
      <c r="B98" s="11">
        <v>330</v>
      </c>
      <c r="C98" s="39">
        <f>C99</f>
        <v>1744</v>
      </c>
      <c r="D98" s="39">
        <f>D99</f>
        <v>1520</v>
      </c>
      <c r="E98" s="46">
        <f>E99</f>
        <v>1824</v>
      </c>
      <c r="F98" s="46">
        <f>F99</f>
        <v>504</v>
      </c>
      <c r="G98" s="46">
        <f t="shared" ref="G98:I98" si="5">G99</f>
        <v>504</v>
      </c>
      <c r="H98" s="46">
        <f t="shared" si="5"/>
        <v>408</v>
      </c>
      <c r="I98" s="46">
        <f t="shared" si="5"/>
        <v>408</v>
      </c>
    </row>
    <row r="99" spans="1:9" ht="15.75">
      <c r="A99" s="8" t="s">
        <v>83</v>
      </c>
      <c r="B99" s="11">
        <v>331</v>
      </c>
      <c r="C99" s="39">
        <v>1744</v>
      </c>
      <c r="D99" s="39">
        <v>1520</v>
      </c>
      <c r="E99" s="46">
        <f>1620+12+192</f>
        <v>1824</v>
      </c>
      <c r="F99" s="46">
        <f>408+96</f>
        <v>504</v>
      </c>
      <c r="G99" s="46">
        <v>504</v>
      </c>
      <c r="H99" s="46">
        <v>408</v>
      </c>
      <c r="I99" s="46">
        <v>408</v>
      </c>
    </row>
    <row r="100" spans="1:9" ht="15.75">
      <c r="A100" s="8" t="s">
        <v>84</v>
      </c>
      <c r="B100" s="11">
        <v>332</v>
      </c>
      <c r="C100" s="8"/>
      <c r="D100" s="8"/>
      <c r="E100" s="8"/>
      <c r="F100" s="8"/>
      <c r="G100" s="8"/>
      <c r="H100" s="8"/>
      <c r="I100" s="8"/>
    </row>
    <row r="101" spans="1:9" ht="15.75">
      <c r="A101" s="75" t="s">
        <v>85</v>
      </c>
      <c r="B101" s="76"/>
      <c r="C101" s="76"/>
      <c r="D101" s="76"/>
      <c r="E101" s="76"/>
      <c r="F101" s="76"/>
      <c r="G101" s="76"/>
      <c r="H101" s="76"/>
      <c r="I101" s="77"/>
    </row>
    <row r="102" spans="1:9" ht="15.75">
      <c r="A102" s="8" t="s">
        <v>86</v>
      </c>
      <c r="B102" s="11">
        <v>340</v>
      </c>
      <c r="C102" s="8"/>
      <c r="D102" s="8"/>
      <c r="E102" s="7"/>
      <c r="F102" s="7"/>
      <c r="G102" s="8"/>
      <c r="H102" s="8"/>
      <c r="I102" s="8"/>
    </row>
    <row r="103" spans="1:9" ht="31.5">
      <c r="A103" s="8" t="s">
        <v>87</v>
      </c>
      <c r="B103" s="11">
        <v>341</v>
      </c>
      <c r="C103" s="8"/>
      <c r="D103" s="8"/>
      <c r="E103" s="8"/>
      <c r="F103" s="8"/>
      <c r="G103" s="8"/>
      <c r="H103" s="8"/>
      <c r="I103" s="8"/>
    </row>
    <row r="104" spans="1:9" ht="63">
      <c r="A104" s="8" t="s">
        <v>88</v>
      </c>
      <c r="B104" s="11">
        <v>350</v>
      </c>
      <c r="C104" s="28"/>
      <c r="D104" s="39">
        <v>181</v>
      </c>
      <c r="E104" s="39"/>
      <c r="F104" s="8"/>
      <c r="G104" s="8"/>
      <c r="H104" s="8"/>
      <c r="I104" s="8"/>
    </row>
    <row r="105" spans="1:9">
      <c r="A105" s="52" t="s">
        <v>87</v>
      </c>
      <c r="B105" s="48">
        <v>351</v>
      </c>
      <c r="C105" s="52"/>
      <c r="D105" s="52"/>
      <c r="E105" s="52"/>
      <c r="F105" s="52"/>
      <c r="G105" s="52"/>
      <c r="H105" s="52"/>
      <c r="I105" s="52"/>
    </row>
    <row r="106" spans="1:9" ht="15.75" customHeight="1">
      <c r="A106" s="52"/>
      <c r="B106" s="48"/>
      <c r="C106" s="52"/>
      <c r="D106" s="52"/>
      <c r="E106" s="52"/>
      <c r="F106" s="52"/>
      <c r="G106" s="52"/>
      <c r="H106" s="52"/>
      <c r="I106" s="52"/>
    </row>
    <row r="107" spans="1:9" ht="31.5">
      <c r="A107" s="8" t="s">
        <v>89</v>
      </c>
      <c r="B107" s="11">
        <v>360</v>
      </c>
      <c r="C107" s="8"/>
      <c r="D107" s="8"/>
      <c r="E107" s="8"/>
      <c r="F107" s="8"/>
      <c r="G107" s="8"/>
      <c r="H107" s="8"/>
      <c r="I107" s="8"/>
    </row>
    <row r="108" spans="1:9" ht="31.5">
      <c r="A108" s="8" t="s">
        <v>87</v>
      </c>
      <c r="B108" s="11">
        <v>361</v>
      </c>
      <c r="C108" s="8"/>
      <c r="D108" s="8"/>
      <c r="E108" s="8"/>
      <c r="F108" s="8"/>
      <c r="G108" s="8"/>
      <c r="H108" s="8"/>
      <c r="I108" s="8"/>
    </row>
    <row r="109" spans="1:9" ht="31.5">
      <c r="A109" s="8" t="s">
        <v>90</v>
      </c>
      <c r="B109" s="11">
        <v>370</v>
      </c>
      <c r="C109" s="8"/>
      <c r="D109" s="8"/>
      <c r="E109" s="8"/>
      <c r="F109" s="8"/>
      <c r="G109" s="8"/>
      <c r="H109" s="8"/>
      <c r="I109" s="8"/>
    </row>
    <row r="110" spans="1:9" ht="31.5">
      <c r="A110" s="8" t="s">
        <v>87</v>
      </c>
      <c r="B110" s="11">
        <v>371</v>
      </c>
      <c r="C110" s="8"/>
      <c r="D110" s="8"/>
      <c r="E110" s="8"/>
      <c r="F110" s="8"/>
      <c r="G110" s="8"/>
      <c r="H110" s="8"/>
      <c r="I110" s="8"/>
    </row>
    <row r="111" spans="1:9" ht="63">
      <c r="A111" s="8" t="s">
        <v>91</v>
      </c>
      <c r="B111" s="11">
        <v>380</v>
      </c>
      <c r="C111" s="8"/>
      <c r="D111" s="8"/>
      <c r="E111" s="8"/>
      <c r="F111" s="8"/>
      <c r="G111" s="8"/>
      <c r="H111" s="8"/>
      <c r="I111" s="8"/>
    </row>
    <row r="112" spans="1:9" ht="31.5">
      <c r="A112" s="8" t="s">
        <v>87</v>
      </c>
      <c r="B112" s="11">
        <v>381</v>
      </c>
      <c r="C112" s="8"/>
      <c r="D112" s="8"/>
      <c r="E112" s="8"/>
      <c r="F112" s="8"/>
      <c r="G112" s="8"/>
      <c r="H112" s="8"/>
      <c r="I112" s="8"/>
    </row>
    <row r="113" spans="1:9" ht="31.5">
      <c r="A113" s="8" t="s">
        <v>92</v>
      </c>
      <c r="B113" s="11">
        <v>390</v>
      </c>
      <c r="C113" s="28"/>
      <c r="D113" s="8">
        <v>181</v>
      </c>
      <c r="E113" s="8"/>
      <c r="F113" s="8"/>
      <c r="G113" s="8"/>
      <c r="H113" s="8"/>
      <c r="I113" s="8"/>
    </row>
    <row r="114" spans="1:9" ht="47.25">
      <c r="A114" s="8" t="s">
        <v>93</v>
      </c>
      <c r="B114" s="11">
        <v>391</v>
      </c>
      <c r="C114" s="8"/>
      <c r="D114" s="8"/>
      <c r="E114" s="8"/>
      <c r="F114" s="8"/>
      <c r="G114" s="8"/>
      <c r="H114" s="8"/>
      <c r="I114" s="8"/>
    </row>
    <row r="115" spans="1:9" ht="15.75">
      <c r="A115" s="49" t="s">
        <v>94</v>
      </c>
      <c r="B115" s="50"/>
      <c r="C115" s="50"/>
      <c r="D115" s="50"/>
      <c r="E115" s="50"/>
      <c r="F115" s="50"/>
      <c r="G115" s="50"/>
      <c r="H115" s="50"/>
      <c r="I115" s="51"/>
    </row>
    <row r="116" spans="1:9" ht="15" customHeight="1">
      <c r="A116" s="52" t="s">
        <v>95</v>
      </c>
      <c r="B116" s="48">
        <v>400</v>
      </c>
      <c r="C116" s="48">
        <v>95</v>
      </c>
      <c r="D116" s="48">
        <v>76</v>
      </c>
      <c r="E116" s="48">
        <v>80</v>
      </c>
      <c r="F116" s="48">
        <v>80</v>
      </c>
      <c r="G116" s="48">
        <v>80</v>
      </c>
      <c r="H116" s="48">
        <v>80</v>
      </c>
      <c r="I116" s="48">
        <v>80</v>
      </c>
    </row>
    <row r="117" spans="1:9" ht="15.75" customHeight="1">
      <c r="A117" s="52"/>
      <c r="B117" s="48"/>
      <c r="C117" s="48"/>
      <c r="D117" s="48"/>
      <c r="E117" s="48"/>
      <c r="F117" s="48"/>
      <c r="G117" s="48"/>
      <c r="H117" s="48"/>
      <c r="I117" s="48"/>
    </row>
    <row r="118" spans="1:9" ht="31.5">
      <c r="A118" s="8" t="s">
        <v>96</v>
      </c>
      <c r="B118" s="11">
        <v>410</v>
      </c>
      <c r="C118" s="28">
        <v>1582719</v>
      </c>
      <c r="D118" s="39">
        <v>1560328</v>
      </c>
      <c r="E118" s="39">
        <v>1560328</v>
      </c>
      <c r="F118" s="39">
        <v>1560328</v>
      </c>
      <c r="G118" s="39">
        <v>1560328</v>
      </c>
      <c r="H118" s="39">
        <v>1560328</v>
      </c>
      <c r="I118" s="39">
        <v>1560328</v>
      </c>
    </row>
    <row r="119" spans="1:9">
      <c r="A119" s="52" t="s">
        <v>97</v>
      </c>
      <c r="B119" s="48">
        <v>420</v>
      </c>
      <c r="C119" s="48">
        <v>1178</v>
      </c>
      <c r="D119" s="74"/>
      <c r="E119" s="52"/>
      <c r="F119" s="52"/>
      <c r="G119" s="52"/>
      <c r="H119" s="52"/>
      <c r="I119" s="52"/>
    </row>
    <row r="120" spans="1:9" ht="15.75" customHeight="1">
      <c r="A120" s="52"/>
      <c r="B120" s="48"/>
      <c r="C120" s="48"/>
      <c r="D120" s="74"/>
      <c r="E120" s="52"/>
      <c r="F120" s="52"/>
      <c r="G120" s="52"/>
      <c r="H120" s="52"/>
      <c r="I120" s="52"/>
    </row>
    <row r="121" spans="1:9" ht="47.25">
      <c r="A121" s="8" t="s">
        <v>98</v>
      </c>
      <c r="B121" s="11">
        <v>430</v>
      </c>
      <c r="C121" s="28">
        <v>820</v>
      </c>
      <c r="D121" s="35"/>
      <c r="E121" s="8"/>
      <c r="F121" s="8"/>
      <c r="G121" s="8"/>
      <c r="H121" s="8"/>
      <c r="I121" s="8"/>
    </row>
    <row r="122" spans="1:9" ht="14.25" customHeight="1"/>
    <row r="123" spans="1:9" ht="15.75">
      <c r="A123" s="4" t="s">
        <v>121</v>
      </c>
      <c r="B123" s="18"/>
      <c r="C123" s="18"/>
      <c r="D123" s="26"/>
      <c r="E123" s="27" t="s">
        <v>122</v>
      </c>
      <c r="F123" s="27"/>
      <c r="G123" s="26" t="s">
        <v>125</v>
      </c>
    </row>
    <row r="124" spans="1:9">
      <c r="B124" s="19"/>
      <c r="C124" s="25" t="s">
        <v>103</v>
      </c>
      <c r="E124" s="73" t="s">
        <v>102</v>
      </c>
      <c r="F124" s="73"/>
      <c r="G124" s="20"/>
    </row>
    <row r="125" spans="1:9" ht="15.75">
      <c r="A125" s="2"/>
      <c r="B125" s="3"/>
      <c r="C125" s="3"/>
    </row>
    <row r="126" spans="1:9" ht="15.75">
      <c r="F126" s="21" t="s">
        <v>107</v>
      </c>
      <c r="G126" s="22"/>
      <c r="H126" s="22"/>
    </row>
    <row r="127" spans="1:9">
      <c r="F127" s="22" t="s">
        <v>108</v>
      </c>
      <c r="G127" s="22"/>
      <c r="H127" s="22"/>
    </row>
    <row r="128" spans="1:9">
      <c r="F128" s="22" t="s">
        <v>109</v>
      </c>
      <c r="G128" s="22"/>
      <c r="H128" s="22"/>
    </row>
    <row r="129" spans="6:8">
      <c r="F129" s="23"/>
      <c r="G129" s="23" t="s">
        <v>128</v>
      </c>
      <c r="H129" s="22"/>
    </row>
    <row r="130" spans="6:8">
      <c r="F130" s="22"/>
      <c r="G130" s="22"/>
      <c r="H130" s="22"/>
    </row>
    <row r="131" spans="6:8" ht="15.75">
      <c r="F131" s="21" t="s">
        <v>107</v>
      </c>
      <c r="G131" s="22"/>
      <c r="H131" s="22"/>
    </row>
    <row r="132" spans="6:8">
      <c r="F132" s="22" t="s">
        <v>110</v>
      </c>
      <c r="G132" s="22"/>
      <c r="H132" s="22"/>
    </row>
    <row r="133" spans="6:8">
      <c r="F133" s="22" t="s">
        <v>111</v>
      </c>
      <c r="G133" s="22"/>
      <c r="H133" s="22"/>
    </row>
    <row r="134" spans="6:8">
      <c r="F134" s="23"/>
      <c r="G134" s="23" t="s">
        <v>124</v>
      </c>
      <c r="H134" s="22"/>
    </row>
  </sheetData>
  <mergeCells count="96">
    <mergeCell ref="A115:I115"/>
    <mergeCell ref="I119:I120"/>
    <mergeCell ref="H119:H120"/>
    <mergeCell ref="D95:D96"/>
    <mergeCell ref="I116:I117"/>
    <mergeCell ref="B105:B106"/>
    <mergeCell ref="E105:E106"/>
    <mergeCell ref="F105:F106"/>
    <mergeCell ref="G116:G117"/>
    <mergeCell ref="A101:I101"/>
    <mergeCell ref="I105:I106"/>
    <mergeCell ref="H105:H106"/>
    <mergeCell ref="G105:G106"/>
    <mergeCell ref="C105:C106"/>
    <mergeCell ref="D105:D106"/>
    <mergeCell ref="A105:A106"/>
    <mergeCell ref="E124:F124"/>
    <mergeCell ref="H116:H117"/>
    <mergeCell ref="G119:G120"/>
    <mergeCell ref="A116:A117"/>
    <mergeCell ref="B116:B117"/>
    <mergeCell ref="C116:C117"/>
    <mergeCell ref="D116:D117"/>
    <mergeCell ref="E116:E117"/>
    <mergeCell ref="F116:F117"/>
    <mergeCell ref="F119:F120"/>
    <mergeCell ref="A119:A120"/>
    <mergeCell ref="B119:B120"/>
    <mergeCell ref="C119:C120"/>
    <mergeCell ref="D119:D120"/>
    <mergeCell ref="E119:E120"/>
    <mergeCell ref="E95:E96"/>
    <mergeCell ref="A73:I73"/>
    <mergeCell ref="F56:F58"/>
    <mergeCell ref="C49:C50"/>
    <mergeCell ref="D49:D50"/>
    <mergeCell ref="E49:E50"/>
    <mergeCell ref="C95:C96"/>
    <mergeCell ref="E79:E81"/>
    <mergeCell ref="A49:A50"/>
    <mergeCell ref="B49:B50"/>
    <mergeCell ref="F79:F81"/>
    <mergeCell ref="D79:D81"/>
    <mergeCell ref="A82:I82"/>
    <mergeCell ref="B56:B58"/>
    <mergeCell ref="A79:A81"/>
    <mergeCell ref="B79:B81"/>
    <mergeCell ref="F1:I1"/>
    <mergeCell ref="F2:I2"/>
    <mergeCell ref="F3:I3"/>
    <mergeCell ref="A10:E10"/>
    <mergeCell ref="A5:C5"/>
    <mergeCell ref="A6:C6"/>
    <mergeCell ref="F4:H4"/>
    <mergeCell ref="A1:C1"/>
    <mergeCell ref="A2:C2"/>
    <mergeCell ref="A3:C3"/>
    <mergeCell ref="H10:I10"/>
    <mergeCell ref="A20:E20"/>
    <mergeCell ref="A23:A24"/>
    <mergeCell ref="F23:I23"/>
    <mergeCell ref="A26:I26"/>
    <mergeCell ref="G79:G81"/>
    <mergeCell ref="C79:C81"/>
    <mergeCell ref="A56:A58"/>
    <mergeCell ref="I49:I50"/>
    <mergeCell ref="D56:D58"/>
    <mergeCell ref="E56:E58"/>
    <mergeCell ref="G56:G58"/>
    <mergeCell ref="I56:I58"/>
    <mergeCell ref="H56:H58"/>
    <mergeCell ref="C56:C58"/>
    <mergeCell ref="H79:H81"/>
    <mergeCell ref="I79:I81"/>
    <mergeCell ref="A15:E15"/>
    <mergeCell ref="A16:E16"/>
    <mergeCell ref="H12:I12"/>
    <mergeCell ref="H13:I13"/>
    <mergeCell ref="H14:I14"/>
    <mergeCell ref="H15:I15"/>
    <mergeCell ref="F95:F96"/>
    <mergeCell ref="G95:G96"/>
    <mergeCell ref="H95:H96"/>
    <mergeCell ref="I95:I96"/>
    <mergeCell ref="H11:I11"/>
    <mergeCell ref="A27:I27"/>
    <mergeCell ref="F49:F50"/>
    <mergeCell ref="G49:G50"/>
    <mergeCell ref="H49:H50"/>
    <mergeCell ref="A95:A96"/>
    <mergeCell ref="B95:B96"/>
    <mergeCell ref="A11:E11"/>
    <mergeCell ref="A12:E12"/>
    <mergeCell ref="A13:E13"/>
    <mergeCell ref="A18:H18"/>
    <mergeCell ref="A14:E14"/>
  </mergeCells>
  <phoneticPr fontId="0" type="noConversion"/>
  <printOptions horizontalCentered="1"/>
  <pageMargins left="0.70866141732283472" right="0.70866141732283472" top="0.98425196850393704" bottom="0.5511811023622047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2023-10-26T14:22:44Z</cp:lastPrinted>
  <dcterms:created xsi:type="dcterms:W3CDTF">2020-08-20T07:51:17Z</dcterms:created>
  <dcterms:modified xsi:type="dcterms:W3CDTF">2023-10-26T14:24:30Z</dcterms:modified>
</cp:coreProperties>
</file>